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PRIHODA'!$A$1:$H$41</definedName>
  </definedNames>
  <calcPr calcId="125725"/>
</workbook>
</file>

<file path=xl/calcChain.xml><?xml version="1.0" encoding="utf-8"?>
<calcChain xmlns="http://schemas.openxmlformats.org/spreadsheetml/2006/main">
  <c r="B14" i="2"/>
  <c r="D22" i="3"/>
  <c r="D21" s="1"/>
  <c r="C9"/>
  <c r="M8"/>
  <c r="M25" s="1"/>
  <c r="L8"/>
  <c r="L25"/>
  <c r="E19"/>
  <c r="D19"/>
  <c r="E22"/>
  <c r="E21"/>
  <c r="G13"/>
  <c r="E13"/>
  <c r="F13"/>
  <c r="D13"/>
  <c r="G9"/>
  <c r="G8"/>
  <c r="G25" s="1"/>
  <c r="F9"/>
  <c r="E9"/>
  <c r="D9"/>
  <c r="D8" s="1"/>
  <c r="F8"/>
  <c r="F25" s="1"/>
  <c r="B15" i="2"/>
  <c r="C21" i="3"/>
  <c r="C13"/>
  <c r="C19"/>
  <c r="D40" i="2"/>
  <c r="C40"/>
  <c r="B40"/>
  <c r="D27"/>
  <c r="C27"/>
  <c r="B27"/>
  <c r="B28" s="1"/>
  <c r="F40"/>
  <c r="F22" i="1"/>
  <c r="H22"/>
  <c r="G22"/>
  <c r="B41" i="2" l="1"/>
  <c r="E8" i="3"/>
  <c r="E25" s="1"/>
  <c r="D25"/>
  <c r="C8"/>
  <c r="C25" s="1"/>
</calcChain>
</file>

<file path=xl/sharedStrings.xml><?xml version="1.0" encoding="utf-8"?>
<sst xmlns="http://schemas.openxmlformats.org/spreadsheetml/2006/main" count="123" uniqueCount="75">
  <si>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</si>
  <si>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</si>
  <si>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</si>
  <si>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</si>
  <si>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</si>
  <si>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</si>
  <si>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</si>
  <si>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</si>
  <si>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</si>
  <si>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</si>
  <si>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</si>
  <si>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</si>
  <si>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</si>
  <si>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</si>
  <si>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</si>
  <si>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</si>
  <si>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</si>
  <si>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</si>
  <si>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</si>
  <si>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</si>
  <si>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</si>
  <si>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</si>
  <si>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</si>
  <si>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</si>
  <si>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</si>
  <si>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</si>
  <si>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</si>
  <si>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</si>
  <si>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</si>
  <si>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</si>
  <si>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</si>
  <si>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</si>
  <si>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</si>
  <si>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</si>
  <si>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</si>
  <si>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</si>
  <si>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</si>
  <si>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</si>
  <si>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</si>
  <si>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</si>
  <si>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</si>
  <si>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</si>
  <si>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</si>
  <si>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</si>
  <si>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</si>
  <si>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</si>
  <si>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</si>
  <si>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</si>
  <si>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</si>
  <si>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</si>
  <si>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</si>
  <si>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</si>
  <si>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</si>
  <si>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</si>
  <si>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OŠ DR.FRANJO TUĐMAN ŠARENGRAD</t>
  </si>
  <si>
    <t>Program: OSNOVNOŠKOLSKO OBRAZOVANJE</t>
  </si>
  <si>
    <t>UKUPNO:</t>
  </si>
  <si>
    <t>Opći prihodi i primici-MZOiŠ</t>
  </si>
  <si>
    <t>Opći prihodi i primici-VSŽ</t>
  </si>
  <si>
    <t>Naknade troškova osoba izvan rad.odn.</t>
  </si>
  <si>
    <t>Izradio: Ana Bošnjak</t>
  </si>
  <si>
    <t>Predsjednik školskog odbora:</t>
  </si>
  <si>
    <t xml:space="preserve">           Marijana Ivanković</t>
  </si>
  <si>
    <t>Datum:19.12.2016.</t>
  </si>
  <si>
    <t>2019.</t>
  </si>
  <si>
    <t>Ukupno prihodi i primici za 2019.</t>
  </si>
  <si>
    <t>PRIJEDLOG FINANCIJSKOG PLANA OŠ DR.FRANJO TUĐMAN ŠARENGRAD  ZA 2017. I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</si>
  <si>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</si>
  <si>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</si>
  <si>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 za 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za 2018.</t>
  </si>
  <si>
    <t>PRIJEDLOG PLANA ZA 2017.</t>
  </si>
  <si>
    <t>PROJEKCIJA PLANA ZA 2019.</t>
  </si>
  <si>
    <t>Naziv aktivnosti ŠKOLSKA KUHINJA</t>
  </si>
  <si>
    <t>Naziv aktivnosti: ŠKOLSKA ZADRUGA</t>
  </si>
  <si>
    <t>Naziv aktivnosti:STRUČNO OSPOSOB.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</si>
</sst>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4" xfId="0" applyNumberFormat="1" applyFont="1" applyFill="1" applyBorder="1" applyAlignment="1" applyProtection="1">
      <alignment horizontal="center" vertical="center" wrapText="1"/>
    </xf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3" fontId="18" fillId="0" borderId="29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4" xfId="0" quotePrefix="1" applyFont="1" applyBorder="1" applyAlignment="1">
      <alignment horizontal="left" vertical="center" wrapText="1"/>
    </xf>
    <xf numFmtId="0" fontId="27" fillId="0" borderId="14" xfId="0" quotePrefix="1" applyFont="1" applyBorder="1" applyAlignment="1">
      <alignment horizontal="center" vertical="center" wrapText="1"/>
    </xf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3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center" wrapText="1"/>
    </xf>
    <xf numFmtId="0" fontId="31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/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14" xfId="0" applyNumberFormat="1" applyFont="1" applyFill="1" applyBorder="1" applyAlignment="1" applyProtection="1">
      <alignment wrapText="1"/>
    </xf>
    <xf numFmtId="3" fontId="31" fillId="0" borderId="33" xfId="0" applyNumberFormat="1" applyFont="1" applyBorder="1" applyAlignment="1">
      <alignment horizontal="right"/>
    </xf>
    <xf numFmtId="0" fontId="31" fillId="0" borderId="14" xfId="0" quotePrefix="1" applyFont="1" applyBorder="1" applyAlignment="1">
      <alignment horizontal="left"/>
    </xf>
    <xf numFmtId="0" fontId="31" fillId="0" borderId="14" xfId="0" applyNumberFormat="1" applyFont="1" applyFill="1" applyBorder="1" applyAlignment="1" applyProtection="1">
      <alignment wrapText="1"/>
    </xf>
    <xf numFmtId="0" fontId="33" fillId="0" borderId="14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4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4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11" xfId="0" applyNumberFormat="1" applyFont="1" applyBorder="1" applyAlignment="1">
      <alignment horizontal="right" vertical="center" wrapText="1"/>
    </xf>
    <xf numFmtId="3" fontId="24" fillId="0" borderId="15" xfId="0" applyNumberFormat="1" applyFont="1" applyFill="1" applyBorder="1" applyAlignment="1" applyProtection="1">
      <alignment horizontal="center" vertical="center" wrapText="1"/>
    </xf>
    <xf numFmtId="3" fontId="18" fillId="0" borderId="35" xfId="0" applyNumberFormat="1" applyFont="1" applyBorder="1" applyAlignment="1">
      <alignment horizontal="right" vertical="center" wrapText="1"/>
    </xf>
    <xf numFmtId="0" fontId="22" fillId="0" borderId="36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righ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3" xfId="0" quotePrefix="1" applyNumberFormat="1" applyFont="1" applyFill="1" applyBorder="1" applyAlignment="1" applyProtection="1">
      <alignment horizontal="left" wrapText="1"/>
    </xf>
    <xf numFmtId="0" fontId="35" fillId="0" borderId="14" xfId="0" applyNumberFormat="1" applyFont="1" applyFill="1" applyBorder="1" applyAlignment="1" applyProtection="1">
      <alignment wrapText="1"/>
    </xf>
    <xf numFmtId="0" fontId="34" fillId="0" borderId="33" xfId="0" applyNumberFormat="1" applyFont="1" applyFill="1" applyBorder="1" applyAlignment="1" applyProtection="1">
      <alignment horizontal="left" wrapText="1"/>
    </xf>
    <xf numFmtId="0" fontId="31" fillId="0" borderId="33" xfId="0" applyNumberFormat="1" applyFont="1" applyFill="1" applyBorder="1" applyAlignment="1" applyProtection="1">
      <alignment horizontal="left" wrapText="1"/>
    </xf>
    <xf numFmtId="0" fontId="33" fillId="0" borderId="14" xfId="0" applyNumberFormat="1" applyFont="1" applyFill="1" applyBorder="1" applyAlignment="1" applyProtection="1">
      <alignment wrapText="1"/>
    </xf>
    <xf numFmtId="0" fontId="2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3" xfId="0" quotePrefix="1" applyFont="1" applyBorder="1" applyAlignment="1">
      <alignment horizontal="left"/>
    </xf>
    <xf numFmtId="0" fontId="18" fillId="0" borderId="14" xfId="0" applyNumberFormat="1" applyFont="1" applyFill="1" applyBorder="1" applyAlignment="1" applyProtection="1">
      <alignment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F6" sqref="F6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92" customWidth="1"/>
    <col min="5" max="5" width="44.7109375" style="8" customWidth="1"/>
    <col min="6" max="6" width="15.140625" style="8" bestFit="1" customWidth="1"/>
    <col min="7" max="7" width="17.28515625" style="8" customWidth="1"/>
    <col min="8" max="8" width="16.7109375" style="8" customWidth="1"/>
    <col min="9" max="16384" width="11.42578125" style="8"/>
  </cols>
  <sheetData>
    <row r="1" spans="1:9" ht="48" customHeight="1">
      <c r="A1" s="110" t="s">
        <v>66</v>
      </c>
      <c r="B1" s="110"/>
      <c r="C1" s="110"/>
      <c r="D1" s="110"/>
      <c r="E1" s="110"/>
      <c r="F1" s="110"/>
      <c r="G1" s="110"/>
      <c r="H1" s="110"/>
    </row>
    <row r="2" spans="1:9" s="72" customFormat="1" ht="26.25" customHeight="1">
      <c r="A2" s="110" t="s">
        <v>41</v>
      </c>
      <c r="B2" s="110"/>
      <c r="C2" s="110"/>
      <c r="D2" s="110"/>
      <c r="E2" s="110"/>
      <c r="F2" s="110"/>
      <c r="G2" s="121"/>
      <c r="H2" s="121"/>
    </row>
    <row r="3" spans="1:9" ht="25.5" customHeight="1">
      <c r="A3" s="110"/>
      <c r="B3" s="110"/>
      <c r="C3" s="110"/>
      <c r="D3" s="110"/>
      <c r="E3" s="110"/>
      <c r="F3" s="110"/>
      <c r="G3" s="110"/>
      <c r="H3" s="112"/>
    </row>
    <row r="4" spans="1:9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67</v>
      </c>
      <c r="G5" s="79" t="s">
        <v>68</v>
      </c>
      <c r="H5" s="80" t="s">
        <v>69</v>
      </c>
      <c r="I5" s="81"/>
    </row>
    <row r="6" spans="1:9" ht="27.75" customHeight="1">
      <c r="A6" s="115" t="s">
        <v>42</v>
      </c>
      <c r="B6" s="114"/>
      <c r="C6" s="114"/>
      <c r="D6" s="114"/>
      <c r="E6" s="120"/>
      <c r="F6" s="106">
        <v>3820000</v>
      </c>
      <c r="G6" s="106">
        <v>3820000</v>
      </c>
      <c r="H6" s="106">
        <v>3820000</v>
      </c>
      <c r="I6" s="102"/>
    </row>
    <row r="7" spans="1:9" ht="22.5" customHeight="1">
      <c r="A7" s="115" t="s">
        <v>0</v>
      </c>
      <c r="B7" s="114"/>
      <c r="C7" s="114"/>
      <c r="D7" s="114"/>
      <c r="E7" s="120"/>
      <c r="F7" s="83">
        <v>3820000</v>
      </c>
      <c r="G7" s="83">
        <v>3820000</v>
      </c>
      <c r="H7" s="83">
        <v>3820000</v>
      </c>
    </row>
    <row r="8" spans="1:9" ht="22.5" customHeight="1">
      <c r="A8" s="122" t="s">
        <v>46</v>
      </c>
      <c r="B8" s="120"/>
      <c r="C8" s="120"/>
      <c r="D8" s="120"/>
      <c r="E8" s="120"/>
      <c r="F8" s="83">
        <v>0</v>
      </c>
      <c r="G8" s="83">
        <v>0</v>
      </c>
      <c r="H8" s="83">
        <v>0</v>
      </c>
    </row>
    <row r="9" spans="1:9" ht="22.5" customHeight="1">
      <c r="A9" s="103" t="s">
        <v>43</v>
      </c>
      <c r="B9" s="82"/>
      <c r="C9" s="82"/>
      <c r="D9" s="82"/>
      <c r="E9" s="82"/>
      <c r="F9" s="83">
        <v>3820000</v>
      </c>
      <c r="G9" s="83">
        <v>3820000</v>
      </c>
      <c r="H9" s="83">
        <v>3820000</v>
      </c>
    </row>
    <row r="10" spans="1:9" ht="22.5" customHeight="1">
      <c r="A10" s="113" t="s">
        <v>1</v>
      </c>
      <c r="B10" s="114"/>
      <c r="C10" s="114"/>
      <c r="D10" s="114"/>
      <c r="E10" s="123"/>
      <c r="F10" s="84">
        <v>3805830</v>
      </c>
      <c r="G10" s="84">
        <v>3805830</v>
      </c>
      <c r="H10" s="84">
        <v>3805830</v>
      </c>
    </row>
    <row r="11" spans="1:9" ht="22.5" customHeight="1">
      <c r="A11" s="122" t="s">
        <v>2</v>
      </c>
      <c r="B11" s="120"/>
      <c r="C11" s="120"/>
      <c r="D11" s="120"/>
      <c r="E11" s="120"/>
      <c r="F11" s="84">
        <v>14170</v>
      </c>
      <c r="G11" s="84">
        <v>14170</v>
      </c>
      <c r="H11" s="84">
        <v>14170</v>
      </c>
    </row>
    <row r="12" spans="1:9" ht="22.5" customHeight="1">
      <c r="A12" s="113" t="s">
        <v>3</v>
      </c>
      <c r="B12" s="114"/>
      <c r="C12" s="114"/>
      <c r="D12" s="114"/>
      <c r="E12" s="114"/>
      <c r="F12" s="84">
        <v>0</v>
      </c>
      <c r="G12" s="84">
        <v>0</v>
      </c>
      <c r="H12" s="84">
        <v>0</v>
      </c>
    </row>
    <row r="13" spans="1:9" ht="25.5" customHeight="1">
      <c r="A13" s="110"/>
      <c r="B13" s="111"/>
      <c r="C13" s="111"/>
      <c r="D13" s="111"/>
      <c r="E13" s="111"/>
      <c r="F13" s="112"/>
      <c r="G13" s="112"/>
      <c r="H13" s="112"/>
    </row>
    <row r="14" spans="1:9" ht="27.75" customHeight="1">
      <c r="A14" s="75"/>
      <c r="B14" s="76"/>
      <c r="C14" s="76"/>
      <c r="D14" s="77"/>
      <c r="E14" s="78"/>
      <c r="F14" s="79" t="s">
        <v>67</v>
      </c>
      <c r="G14" s="79" t="s">
        <v>68</v>
      </c>
      <c r="H14" s="80" t="s">
        <v>69</v>
      </c>
    </row>
    <row r="15" spans="1:9" ht="22.5" customHeight="1">
      <c r="A15" s="116" t="s">
        <v>4</v>
      </c>
      <c r="B15" s="117"/>
      <c r="C15" s="117"/>
      <c r="D15" s="117"/>
      <c r="E15" s="118"/>
      <c r="F15" s="86">
        <v>0</v>
      </c>
      <c r="G15" s="86">
        <v>0</v>
      </c>
      <c r="H15" s="84">
        <v>0</v>
      </c>
    </row>
    <row r="16" spans="1:9" s="67" customFormat="1" ht="25.5" customHeight="1">
      <c r="A16" s="119"/>
      <c r="B16" s="111"/>
      <c r="C16" s="111"/>
      <c r="D16" s="111"/>
      <c r="E16" s="111"/>
      <c r="F16" s="112"/>
      <c r="G16" s="112"/>
      <c r="H16" s="112"/>
    </row>
    <row r="17" spans="1:8" s="67" customFormat="1" ht="27.75" customHeight="1">
      <c r="A17" s="75"/>
      <c r="B17" s="76"/>
      <c r="C17" s="76"/>
      <c r="D17" s="77"/>
      <c r="E17" s="78"/>
      <c r="F17" s="79" t="s">
        <v>67</v>
      </c>
      <c r="G17" s="79" t="s">
        <v>68</v>
      </c>
      <c r="H17" s="80" t="s">
        <v>69</v>
      </c>
    </row>
    <row r="18" spans="1:8" s="67" customFormat="1" ht="22.5" customHeight="1">
      <c r="A18" s="115" t="s">
        <v>5</v>
      </c>
      <c r="B18" s="114"/>
      <c r="C18" s="114"/>
      <c r="D18" s="114"/>
      <c r="E18" s="114"/>
      <c r="F18" s="83"/>
      <c r="G18" s="83"/>
      <c r="H18" s="83"/>
    </row>
    <row r="19" spans="1:8" s="67" customFormat="1" ht="22.5" customHeight="1">
      <c r="A19" s="115" t="s">
        <v>6</v>
      </c>
      <c r="B19" s="114"/>
      <c r="C19" s="114"/>
      <c r="D19" s="114"/>
      <c r="E19" s="114"/>
      <c r="F19" s="83"/>
      <c r="G19" s="83"/>
      <c r="H19" s="83"/>
    </row>
    <row r="20" spans="1:8" s="67" customFormat="1" ht="22.5" customHeight="1">
      <c r="A20" s="113" t="s">
        <v>7</v>
      </c>
      <c r="B20" s="114"/>
      <c r="C20" s="114"/>
      <c r="D20" s="114"/>
      <c r="E20" s="114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13" t="s">
        <v>8</v>
      </c>
      <c r="B22" s="114"/>
      <c r="C22" s="114"/>
      <c r="D22" s="114"/>
      <c r="E22" s="114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8" s="67" customFormat="1" ht="18" customHeight="1">
      <c r="A23" s="91"/>
      <c r="B23" s="74"/>
      <c r="C23" s="74"/>
      <c r="D23" s="74"/>
      <c r="E23" s="74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opLeftCell="A10" zoomScaleNormal="100" workbookViewId="0">
      <selection activeCell="D34" sqref="D34"/>
    </sheetView>
  </sheetViews>
  <sheetFormatPr defaultColWidth="11.42578125" defaultRowHeight="12.75"/>
  <cols>
    <col min="1" max="1" width="16" style="37" customWidth="1"/>
    <col min="2" max="3" width="17.5703125" style="37" customWidth="1"/>
    <col min="4" max="4" width="17.5703125" style="68" customWidth="1"/>
    <col min="5" max="8" width="17.5703125" style="8" customWidth="1"/>
    <col min="9" max="9" width="7.85546875" style="8" customWidth="1"/>
    <col min="10" max="10" width="14.28515625" style="8" customWidth="1"/>
    <col min="11" max="11" width="7.85546875" style="8" customWidth="1"/>
    <col min="12" max="16384" width="11.42578125" style="8"/>
  </cols>
  <sheetData>
    <row r="1" spans="1:8" ht="24" customHeight="1">
      <c r="A1" s="110" t="s">
        <v>9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5"/>
      <c r="H2" s="16" t="s">
        <v>10</v>
      </c>
    </row>
    <row r="3" spans="1:8" s="1" customFormat="1" ht="26.25" thickBot="1">
      <c r="A3" s="98" t="s">
        <v>11</v>
      </c>
      <c r="B3" s="126" t="s">
        <v>49</v>
      </c>
      <c r="C3" s="127"/>
      <c r="D3" s="127"/>
      <c r="E3" s="127"/>
      <c r="F3" s="127"/>
      <c r="G3" s="127"/>
      <c r="H3" s="128"/>
    </row>
    <row r="4" spans="1:8" s="1" customFormat="1" ht="90" thickBot="1">
      <c r="A4" s="99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47</v>
      </c>
      <c r="H4" s="19" t="s">
        <v>19</v>
      </c>
    </row>
    <row r="5" spans="1:8" s="1" customFormat="1">
      <c r="A5" s="3">
        <v>634</v>
      </c>
      <c r="B5" s="107"/>
      <c r="C5" s="4"/>
      <c r="D5" s="109">
        <v>7200</v>
      </c>
      <c r="E5" s="105"/>
      <c r="F5" s="5"/>
      <c r="G5" s="6"/>
      <c r="H5" s="7"/>
    </row>
    <row r="6" spans="1:8" s="1" customFormat="1">
      <c r="A6" s="20">
        <v>636</v>
      </c>
      <c r="B6" s="21">
        <v>3207200</v>
      </c>
      <c r="C6" s="22"/>
      <c r="D6" s="22"/>
      <c r="E6" s="22"/>
      <c r="F6" s="22"/>
      <c r="G6" s="23"/>
      <c r="H6" s="24"/>
    </row>
    <row r="7" spans="1:8" s="1" customFormat="1">
      <c r="A7" s="20">
        <v>652</v>
      </c>
      <c r="B7" s="21"/>
      <c r="C7" s="22"/>
      <c r="D7" s="22">
        <v>35000</v>
      </c>
      <c r="E7" s="22"/>
      <c r="F7" s="22"/>
      <c r="G7" s="23"/>
      <c r="H7" s="24"/>
    </row>
    <row r="8" spans="1:8" s="1" customFormat="1">
      <c r="A8" s="20">
        <v>661</v>
      </c>
      <c r="B8" s="21"/>
      <c r="C8" s="22">
        <v>2650</v>
      </c>
      <c r="D8" s="22"/>
      <c r="E8" s="22"/>
      <c r="F8" s="22"/>
      <c r="G8" s="23"/>
      <c r="H8" s="24"/>
    </row>
    <row r="9" spans="1:8" s="1" customFormat="1">
      <c r="A9" s="20">
        <v>671</v>
      </c>
      <c r="B9" s="21">
        <v>567950</v>
      </c>
      <c r="C9" s="22"/>
      <c r="D9" s="22"/>
      <c r="E9" s="22"/>
      <c r="F9" s="22"/>
      <c r="G9" s="23"/>
      <c r="H9" s="24"/>
    </row>
    <row r="10" spans="1:8" s="1" customFormat="1">
      <c r="A10" s="25"/>
      <c r="B10" s="21"/>
      <c r="C10" s="22"/>
      <c r="D10" s="22"/>
      <c r="E10" s="22"/>
      <c r="F10" s="22"/>
      <c r="G10" s="23"/>
      <c r="H10" s="24"/>
    </row>
    <row r="11" spans="1:8" s="1" customFormat="1">
      <c r="A11" s="25"/>
      <c r="B11" s="21"/>
      <c r="C11" s="22"/>
      <c r="D11" s="22"/>
      <c r="E11" s="22"/>
      <c r="F11" s="22"/>
      <c r="G11" s="23"/>
      <c r="H11" s="24"/>
    </row>
    <row r="12" spans="1:8" s="1" customFormat="1">
      <c r="A12" s="25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20</v>
      </c>
      <c r="B14" s="32">
        <f>B5+B6+B7+B8+B9</f>
        <v>3775150</v>
      </c>
      <c r="C14" s="33">
        <v>2650</v>
      </c>
      <c r="D14" s="34">
        <v>42200</v>
      </c>
      <c r="E14" s="33"/>
      <c r="F14" s="34"/>
      <c r="G14" s="33"/>
      <c r="H14" s="35">
        <v>0</v>
      </c>
    </row>
    <row r="15" spans="1:8" s="1" customFormat="1" ht="28.5" customHeight="1" thickBot="1">
      <c r="A15" s="31" t="s">
        <v>51</v>
      </c>
      <c r="B15" s="129">
        <f>B14+C14+D14+E14+F14</f>
        <v>3820000</v>
      </c>
      <c r="C15" s="130"/>
      <c r="D15" s="130"/>
      <c r="E15" s="130"/>
      <c r="F15" s="130"/>
      <c r="G15" s="130"/>
      <c r="H15" s="131"/>
    </row>
    <row r="16" spans="1:8" ht="13.5" thickBot="1">
      <c r="A16" s="12"/>
      <c r="B16" s="12"/>
      <c r="C16" s="12"/>
      <c r="D16" s="13"/>
      <c r="E16" s="36"/>
      <c r="H16" s="16"/>
    </row>
    <row r="17" spans="1:8" ht="24" customHeight="1" thickBot="1">
      <c r="A17" s="100" t="s">
        <v>11</v>
      </c>
      <c r="B17" s="126" t="s">
        <v>50</v>
      </c>
      <c r="C17" s="127"/>
      <c r="D17" s="127"/>
      <c r="E17" s="127"/>
      <c r="F17" s="127"/>
      <c r="G17" s="127"/>
      <c r="H17" s="128"/>
    </row>
    <row r="18" spans="1:8" ht="90" thickBot="1">
      <c r="A18" s="101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47</v>
      </c>
      <c r="H18" s="19" t="s">
        <v>19</v>
      </c>
    </row>
    <row r="19" spans="1:8">
      <c r="A19" s="3">
        <v>63</v>
      </c>
      <c r="B19" s="107">
        <v>3207200</v>
      </c>
      <c r="C19" s="4"/>
      <c r="D19" s="109">
        <v>7200</v>
      </c>
      <c r="E19" s="5"/>
      <c r="F19" s="5"/>
      <c r="G19" s="6"/>
      <c r="H19" s="7"/>
    </row>
    <row r="20" spans="1:8">
      <c r="A20" s="20">
        <v>65</v>
      </c>
      <c r="B20" s="21"/>
      <c r="C20" s="22"/>
      <c r="D20" s="22">
        <v>35000</v>
      </c>
      <c r="E20" s="22"/>
      <c r="F20" s="22"/>
      <c r="G20" s="23"/>
      <c r="H20" s="24"/>
    </row>
    <row r="21" spans="1:8">
      <c r="A21" s="20">
        <v>66</v>
      </c>
      <c r="B21" s="21"/>
      <c r="C21" s="22">
        <v>2650</v>
      </c>
      <c r="D21" s="22"/>
      <c r="E21" s="22"/>
      <c r="F21" s="22"/>
      <c r="G21" s="23"/>
      <c r="H21" s="24"/>
    </row>
    <row r="22" spans="1:8">
      <c r="A22" s="20">
        <v>67</v>
      </c>
      <c r="B22" s="21">
        <v>567950</v>
      </c>
      <c r="C22" s="22"/>
      <c r="D22" s="22"/>
      <c r="E22" s="22"/>
      <c r="F22" s="22"/>
      <c r="G22" s="23"/>
      <c r="H22" s="24"/>
    </row>
    <row r="23" spans="1:8">
      <c r="A23" s="25"/>
      <c r="B23" s="21"/>
      <c r="C23" s="22"/>
      <c r="D23" s="22"/>
      <c r="E23" s="22"/>
      <c r="F23" s="22"/>
      <c r="G23" s="23"/>
      <c r="H23" s="24"/>
    </row>
    <row r="24" spans="1:8">
      <c r="A24" s="25"/>
      <c r="B24" s="21"/>
      <c r="C24" s="22"/>
      <c r="D24" s="22"/>
      <c r="E24" s="22"/>
      <c r="F24" s="22"/>
      <c r="G24" s="23"/>
      <c r="H24" s="24"/>
    </row>
    <row r="25" spans="1:8">
      <c r="A25" s="25"/>
      <c r="B25" s="21"/>
      <c r="C25" s="22"/>
      <c r="D25" s="22"/>
      <c r="E25" s="22"/>
      <c r="F25" s="22"/>
      <c r="G25" s="23"/>
      <c r="H25" s="24"/>
    </row>
    <row r="26" spans="1:8" ht="13.5" thickBot="1">
      <c r="A26" s="26"/>
      <c r="B26" s="27"/>
      <c r="C26" s="28"/>
      <c r="D26" s="28"/>
      <c r="E26" s="28"/>
      <c r="F26" s="28"/>
      <c r="G26" s="29"/>
      <c r="H26" s="30"/>
    </row>
    <row r="27" spans="1:8" s="1" customFormat="1" ht="30" customHeight="1" thickBot="1">
      <c r="A27" s="31" t="s">
        <v>20</v>
      </c>
      <c r="B27" s="32">
        <f>B19+B20+B21+B22</f>
        <v>3775150</v>
      </c>
      <c r="C27" s="32">
        <f>C19+C20+C21+C22</f>
        <v>2650</v>
      </c>
      <c r="D27" s="32">
        <f>D19+D20+D21+D22</f>
        <v>42200</v>
      </c>
      <c r="E27" s="33"/>
      <c r="F27" s="34"/>
      <c r="G27" s="33">
        <v>0</v>
      </c>
      <c r="H27" s="35">
        <v>0</v>
      </c>
    </row>
    <row r="28" spans="1:8" s="1" customFormat="1" ht="28.5" customHeight="1" thickBot="1">
      <c r="A28" s="31" t="s">
        <v>52</v>
      </c>
      <c r="B28" s="129">
        <f>B27+C27+D27+E27+F27+G27+H27</f>
        <v>3820000</v>
      </c>
      <c r="C28" s="130"/>
      <c r="D28" s="130"/>
      <c r="E28" s="130"/>
      <c r="F28" s="130"/>
      <c r="G28" s="130"/>
      <c r="H28" s="131"/>
    </row>
    <row r="29" spans="1:8" ht="13.5" thickBot="1">
      <c r="D29" s="38"/>
      <c r="E29" s="39"/>
    </row>
    <row r="30" spans="1:8" ht="26.25" thickBot="1">
      <c r="A30" s="100" t="s">
        <v>11</v>
      </c>
      <c r="B30" s="126" t="s">
        <v>64</v>
      </c>
      <c r="C30" s="127"/>
      <c r="D30" s="127"/>
      <c r="E30" s="127"/>
      <c r="F30" s="127"/>
      <c r="G30" s="127"/>
      <c r="H30" s="128"/>
    </row>
    <row r="31" spans="1:8" ht="90" thickBot="1">
      <c r="A31" s="101" t="s">
        <v>12</v>
      </c>
      <c r="B31" s="17" t="s">
        <v>13</v>
      </c>
      <c r="C31" s="18" t="s">
        <v>14</v>
      </c>
      <c r="D31" s="18" t="s">
        <v>15</v>
      </c>
      <c r="E31" s="18" t="s">
        <v>16</v>
      </c>
      <c r="F31" s="18" t="s">
        <v>17</v>
      </c>
      <c r="G31" s="18" t="s">
        <v>47</v>
      </c>
      <c r="H31" s="19" t="s">
        <v>19</v>
      </c>
    </row>
    <row r="32" spans="1:8">
      <c r="A32" s="3">
        <v>63</v>
      </c>
      <c r="B32" s="107">
        <v>3207200</v>
      </c>
      <c r="C32" s="4"/>
      <c r="D32" s="109">
        <v>7200</v>
      </c>
      <c r="E32" s="5"/>
      <c r="F32" s="5"/>
      <c r="G32" s="6"/>
      <c r="H32" s="7"/>
    </row>
    <row r="33" spans="1:8">
      <c r="A33" s="20">
        <v>65</v>
      </c>
      <c r="B33" s="21"/>
      <c r="C33" s="22"/>
      <c r="D33" s="22">
        <v>35000</v>
      </c>
      <c r="E33" s="22"/>
      <c r="F33" s="22"/>
      <c r="G33" s="23"/>
      <c r="H33" s="24"/>
    </row>
    <row r="34" spans="1:8">
      <c r="A34" s="20">
        <v>66</v>
      </c>
      <c r="B34" s="21"/>
      <c r="C34" s="22">
        <v>2650</v>
      </c>
      <c r="D34" s="22"/>
      <c r="E34" s="22"/>
      <c r="F34" s="22"/>
      <c r="G34" s="23"/>
      <c r="H34" s="24"/>
    </row>
    <row r="35" spans="1:8">
      <c r="A35" s="20">
        <v>67</v>
      </c>
      <c r="B35" s="21">
        <v>567950</v>
      </c>
      <c r="C35" s="22"/>
      <c r="D35" s="22"/>
      <c r="E35" s="22"/>
      <c r="F35" s="22"/>
      <c r="G35" s="23"/>
      <c r="H35" s="24"/>
    </row>
    <row r="36" spans="1:8">
      <c r="A36" s="25"/>
      <c r="B36" s="21"/>
      <c r="C36" s="22"/>
      <c r="D36" s="22"/>
      <c r="E36" s="22"/>
      <c r="F36" s="22"/>
      <c r="G36" s="23"/>
      <c r="H36" s="24"/>
    </row>
    <row r="37" spans="1:8" ht="13.5" customHeight="1">
      <c r="A37" s="25"/>
      <c r="B37" s="21"/>
      <c r="C37" s="22"/>
      <c r="D37" s="22"/>
      <c r="E37" s="22"/>
      <c r="F37" s="22"/>
      <c r="G37" s="23"/>
      <c r="H37" s="24"/>
    </row>
    <row r="38" spans="1:8" ht="13.5" customHeight="1">
      <c r="A38" s="25"/>
      <c r="B38" s="21"/>
      <c r="C38" s="22"/>
      <c r="D38" s="22"/>
      <c r="E38" s="22"/>
      <c r="F38" s="22"/>
      <c r="G38" s="23"/>
      <c r="H38" s="24"/>
    </row>
    <row r="39" spans="1:8" ht="13.5" thickBot="1">
      <c r="A39" s="26"/>
      <c r="B39" s="27"/>
      <c r="C39" s="28"/>
      <c r="D39" s="28"/>
      <c r="E39" s="28"/>
      <c r="F39" s="28"/>
      <c r="G39" s="29"/>
      <c r="H39" s="30"/>
    </row>
    <row r="40" spans="1:8" s="1" customFormat="1" ht="30" customHeight="1" thickBot="1">
      <c r="A40" s="31" t="s">
        <v>20</v>
      </c>
      <c r="B40" s="32">
        <f>B32+B33+B34+B35</f>
        <v>3775150</v>
      </c>
      <c r="C40" s="32">
        <f>C32+C33+C34+C35</f>
        <v>2650</v>
      </c>
      <c r="D40" s="32">
        <f>D32+D33+D34+D35</f>
        <v>42200</v>
      </c>
      <c r="E40" s="33">
        <v>0</v>
      </c>
      <c r="F40" s="34">
        <f>+F33</f>
        <v>0</v>
      </c>
      <c r="G40" s="33">
        <v>0</v>
      </c>
      <c r="H40" s="35">
        <v>0</v>
      </c>
    </row>
    <row r="41" spans="1:8" s="1" customFormat="1" ht="28.5" customHeight="1" thickBot="1">
      <c r="A41" s="31" t="s">
        <v>65</v>
      </c>
      <c r="B41" s="129">
        <f>B40+C40+D40+E40+F40+G40+H40</f>
        <v>3820000</v>
      </c>
      <c r="C41" s="130"/>
      <c r="D41" s="130"/>
      <c r="E41" s="130"/>
      <c r="F41" s="130"/>
      <c r="G41" s="130"/>
      <c r="H41" s="131"/>
    </row>
    <row r="42" spans="1:8" ht="13.5" customHeight="1">
      <c r="C42" s="40"/>
      <c r="D42" s="38"/>
      <c r="E42" s="41"/>
    </row>
    <row r="43" spans="1:8" ht="13.5" customHeight="1">
      <c r="C43" s="40"/>
      <c r="D43" s="42"/>
      <c r="E43" s="43"/>
    </row>
    <row r="44" spans="1:8" ht="13.5" customHeight="1">
      <c r="D44" s="44"/>
      <c r="E44" s="45"/>
    </row>
    <row r="45" spans="1:8" ht="13.5" customHeight="1">
      <c r="D45" s="46"/>
      <c r="E45" s="47"/>
    </row>
    <row r="46" spans="1:8" ht="13.5" customHeight="1">
      <c r="D46" s="38"/>
      <c r="E46" s="39"/>
    </row>
    <row r="47" spans="1:8" ht="28.5" customHeight="1">
      <c r="C47" s="40"/>
      <c r="D47" s="38"/>
      <c r="E47" s="48"/>
    </row>
    <row r="48" spans="1:8" ht="13.5" customHeight="1">
      <c r="C48" s="40"/>
      <c r="D48" s="38"/>
      <c r="E48" s="43"/>
    </row>
    <row r="49" spans="2:5" ht="13.5" customHeight="1">
      <c r="D49" s="38"/>
      <c r="E49" s="39"/>
    </row>
    <row r="50" spans="2:5" ht="13.5" customHeight="1">
      <c r="D50" s="38"/>
      <c r="E50" s="47"/>
    </row>
    <row r="51" spans="2:5" ht="13.5" customHeight="1">
      <c r="D51" s="38"/>
      <c r="E51" s="39"/>
    </row>
    <row r="52" spans="2:5" ht="22.5" customHeight="1">
      <c r="D52" s="38"/>
      <c r="E52" s="49"/>
    </row>
    <row r="53" spans="2:5" ht="13.5" customHeight="1">
      <c r="D53" s="44"/>
      <c r="E53" s="45"/>
    </row>
    <row r="54" spans="2:5" ht="13.5" customHeight="1">
      <c r="B54" s="40"/>
      <c r="D54" s="44"/>
      <c r="E54" s="50"/>
    </row>
    <row r="55" spans="2:5" ht="13.5" customHeight="1">
      <c r="C55" s="40"/>
      <c r="D55" s="44"/>
      <c r="E55" s="51"/>
    </row>
    <row r="56" spans="2:5" ht="13.5" customHeight="1">
      <c r="C56" s="40"/>
      <c r="D56" s="46"/>
      <c r="E56" s="43"/>
    </row>
    <row r="57" spans="2:5" ht="13.5" customHeight="1">
      <c r="D57" s="38"/>
      <c r="E57" s="39"/>
    </row>
    <row r="58" spans="2:5" ht="13.5" customHeight="1">
      <c r="B58" s="40"/>
      <c r="D58" s="38"/>
      <c r="E58" s="41"/>
    </row>
    <row r="59" spans="2:5" ht="13.5" customHeight="1">
      <c r="C59" s="40"/>
      <c r="D59" s="38"/>
      <c r="E59" s="50"/>
    </row>
    <row r="60" spans="2:5" ht="13.5" customHeight="1">
      <c r="C60" s="40"/>
      <c r="D60" s="46"/>
      <c r="E60" s="43"/>
    </row>
    <row r="61" spans="2:5" ht="13.5" customHeight="1">
      <c r="D61" s="44"/>
      <c r="E61" s="39"/>
    </row>
    <row r="62" spans="2:5" ht="13.5" customHeight="1">
      <c r="C62" s="40"/>
      <c r="D62" s="44"/>
      <c r="E62" s="50"/>
    </row>
    <row r="63" spans="2:5" ht="22.5" customHeight="1">
      <c r="D63" s="46"/>
      <c r="E63" s="49"/>
    </row>
    <row r="64" spans="2:5" ht="13.5" customHeight="1">
      <c r="D64" s="38"/>
      <c r="E64" s="39"/>
    </row>
    <row r="65" spans="1:5" ht="13.5" customHeight="1">
      <c r="D65" s="46"/>
      <c r="E65" s="43"/>
    </row>
    <row r="66" spans="1:5" ht="13.5" customHeight="1">
      <c r="D66" s="38"/>
      <c r="E66" s="39"/>
    </row>
    <row r="67" spans="1:5" ht="13.5" customHeight="1">
      <c r="D67" s="38"/>
      <c r="E67" s="39"/>
    </row>
    <row r="68" spans="1:5" ht="13.5" customHeight="1">
      <c r="A68" s="40"/>
      <c r="D68" s="52"/>
      <c r="E68" s="50"/>
    </row>
    <row r="69" spans="1:5" ht="13.5" customHeight="1">
      <c r="B69" s="40"/>
      <c r="C69" s="40"/>
      <c r="D69" s="53"/>
      <c r="E69" s="50"/>
    </row>
    <row r="70" spans="1:5" ht="13.5" customHeight="1">
      <c r="B70" s="40"/>
      <c r="C70" s="40"/>
      <c r="D70" s="53"/>
      <c r="E70" s="41"/>
    </row>
    <row r="71" spans="1:5" ht="13.5" customHeight="1">
      <c r="B71" s="40"/>
      <c r="C71" s="40"/>
      <c r="D71" s="46"/>
      <c r="E71" s="47"/>
    </row>
    <row r="72" spans="1:5">
      <c r="D72" s="38"/>
      <c r="E72" s="39"/>
    </row>
    <row r="73" spans="1:5">
      <c r="B73" s="40"/>
      <c r="D73" s="38"/>
      <c r="E73" s="50"/>
    </row>
    <row r="74" spans="1:5">
      <c r="C74" s="40"/>
      <c r="D74" s="38"/>
      <c r="E74" s="41"/>
    </row>
    <row r="75" spans="1:5">
      <c r="C75" s="40"/>
      <c r="D75" s="46"/>
      <c r="E75" s="43"/>
    </row>
    <row r="76" spans="1:5">
      <c r="D76" s="38"/>
      <c r="E76" s="39"/>
    </row>
    <row r="77" spans="1:5">
      <c r="D77" s="38"/>
      <c r="E77" s="39"/>
    </row>
    <row r="78" spans="1:5">
      <c r="D78" s="54"/>
      <c r="E78" s="55"/>
    </row>
    <row r="79" spans="1:5">
      <c r="D79" s="38"/>
      <c r="E79" s="39"/>
    </row>
    <row r="80" spans="1:5">
      <c r="D80" s="38"/>
      <c r="E80" s="39"/>
    </row>
    <row r="81" spans="1:5">
      <c r="D81" s="38"/>
      <c r="E81" s="39"/>
    </row>
    <row r="82" spans="1:5">
      <c r="D82" s="46"/>
      <c r="E82" s="43"/>
    </row>
    <row r="83" spans="1:5">
      <c r="D83" s="38"/>
      <c r="E83" s="39"/>
    </row>
    <row r="84" spans="1:5">
      <c r="D84" s="46"/>
      <c r="E84" s="43"/>
    </row>
    <row r="85" spans="1:5">
      <c r="D85" s="38"/>
      <c r="E85" s="39"/>
    </row>
    <row r="86" spans="1:5">
      <c r="D86" s="38"/>
      <c r="E86" s="39"/>
    </row>
    <row r="87" spans="1:5">
      <c r="D87" s="38"/>
      <c r="E87" s="39"/>
    </row>
    <row r="88" spans="1:5">
      <c r="D88" s="38"/>
      <c r="E88" s="39"/>
    </row>
    <row r="89" spans="1:5" ht="28.5" customHeight="1">
      <c r="A89" s="56"/>
      <c r="B89" s="56"/>
      <c r="C89" s="56"/>
      <c r="D89" s="57"/>
      <c r="E89" s="58"/>
    </row>
    <row r="90" spans="1:5">
      <c r="C90" s="40"/>
      <c r="D90" s="38"/>
      <c r="E90" s="41"/>
    </row>
    <row r="91" spans="1:5">
      <c r="D91" s="59"/>
      <c r="E91" s="60"/>
    </row>
    <row r="92" spans="1:5">
      <c r="D92" s="38"/>
      <c r="E92" s="39"/>
    </row>
    <row r="93" spans="1:5">
      <c r="D93" s="54"/>
      <c r="E93" s="55"/>
    </row>
    <row r="94" spans="1:5">
      <c r="D94" s="54"/>
      <c r="E94" s="55"/>
    </row>
    <row r="95" spans="1:5">
      <c r="D95" s="38"/>
      <c r="E95" s="39"/>
    </row>
    <row r="96" spans="1:5">
      <c r="D96" s="46"/>
      <c r="E96" s="43"/>
    </row>
    <row r="97" spans="3:5">
      <c r="D97" s="38"/>
      <c r="E97" s="39"/>
    </row>
    <row r="98" spans="3:5">
      <c r="D98" s="38"/>
      <c r="E98" s="39"/>
    </row>
    <row r="99" spans="3:5">
      <c r="D99" s="46"/>
      <c r="E99" s="43"/>
    </row>
    <row r="100" spans="3:5">
      <c r="D100" s="38"/>
      <c r="E100" s="39"/>
    </row>
    <row r="101" spans="3:5">
      <c r="D101" s="54"/>
      <c r="E101" s="55"/>
    </row>
    <row r="102" spans="3:5">
      <c r="D102" s="46"/>
      <c r="E102" s="60"/>
    </row>
    <row r="103" spans="3:5">
      <c r="D103" s="44"/>
      <c r="E103" s="55"/>
    </row>
    <row r="104" spans="3:5">
      <c r="D104" s="46"/>
      <c r="E104" s="43"/>
    </row>
    <row r="105" spans="3:5">
      <c r="D105" s="38"/>
      <c r="E105" s="39"/>
    </row>
    <row r="106" spans="3:5">
      <c r="C106" s="40"/>
      <c r="D106" s="38"/>
      <c r="E106" s="41"/>
    </row>
    <row r="107" spans="3:5">
      <c r="D107" s="44"/>
      <c r="E107" s="43"/>
    </row>
    <row r="108" spans="3:5">
      <c r="D108" s="44"/>
      <c r="E108" s="55"/>
    </row>
    <row r="109" spans="3:5">
      <c r="C109" s="40"/>
      <c r="D109" s="44"/>
      <c r="E109" s="61"/>
    </row>
    <row r="110" spans="3:5">
      <c r="C110" s="40"/>
      <c r="D110" s="46"/>
      <c r="E110" s="47"/>
    </row>
    <row r="111" spans="3:5">
      <c r="D111" s="38"/>
      <c r="E111" s="39"/>
    </row>
    <row r="112" spans="3:5">
      <c r="D112" s="59"/>
      <c r="E112" s="62"/>
    </row>
    <row r="113" spans="1:5" ht="11.25" customHeight="1">
      <c r="D113" s="54"/>
      <c r="E113" s="55"/>
    </row>
    <row r="114" spans="1:5" ht="24" customHeight="1">
      <c r="B114" s="40"/>
      <c r="D114" s="54"/>
      <c r="E114" s="63"/>
    </row>
    <row r="115" spans="1:5" ht="15" customHeight="1">
      <c r="C115" s="40"/>
      <c r="D115" s="54"/>
      <c r="E115" s="63"/>
    </row>
    <row r="116" spans="1:5" ht="11.25" customHeight="1">
      <c r="D116" s="59"/>
      <c r="E116" s="60"/>
    </row>
    <row r="117" spans="1:5">
      <c r="D117" s="54"/>
      <c r="E117" s="55"/>
    </row>
    <row r="118" spans="1:5" ht="13.5" customHeight="1">
      <c r="B118" s="40"/>
      <c r="D118" s="54"/>
      <c r="E118" s="64"/>
    </row>
    <row r="119" spans="1:5" ht="12.75" customHeight="1">
      <c r="C119" s="40"/>
      <c r="D119" s="54"/>
      <c r="E119" s="41"/>
    </row>
    <row r="120" spans="1:5" ht="12.75" customHeight="1">
      <c r="C120" s="40"/>
      <c r="D120" s="46"/>
      <c r="E120" s="47"/>
    </row>
    <row r="121" spans="1:5">
      <c r="D121" s="38"/>
      <c r="E121" s="39"/>
    </row>
    <row r="122" spans="1:5">
      <c r="C122" s="40"/>
      <c r="D122" s="38"/>
      <c r="E122" s="61"/>
    </row>
    <row r="123" spans="1:5">
      <c r="D123" s="59"/>
      <c r="E123" s="60"/>
    </row>
    <row r="124" spans="1:5">
      <c r="D124" s="54"/>
      <c r="E124" s="55"/>
    </row>
    <row r="125" spans="1:5">
      <c r="D125" s="38"/>
      <c r="E125" s="39"/>
    </row>
    <row r="126" spans="1:5" ht="19.5" customHeight="1">
      <c r="A126" s="65"/>
      <c r="B126" s="12"/>
      <c r="C126" s="12"/>
      <c r="D126" s="12"/>
      <c r="E126" s="50"/>
    </row>
    <row r="127" spans="1:5" ht="15" customHeight="1">
      <c r="A127" s="40"/>
      <c r="D127" s="52"/>
      <c r="E127" s="50"/>
    </row>
    <row r="128" spans="1:5">
      <c r="A128" s="40"/>
      <c r="B128" s="40"/>
      <c r="D128" s="52"/>
      <c r="E128" s="41"/>
    </row>
    <row r="129" spans="1:5">
      <c r="C129" s="40"/>
      <c r="D129" s="38"/>
      <c r="E129" s="50"/>
    </row>
    <row r="130" spans="1:5">
      <c r="D130" s="42"/>
      <c r="E130" s="43"/>
    </row>
    <row r="131" spans="1:5">
      <c r="B131" s="40"/>
      <c r="D131" s="38"/>
      <c r="E131" s="41"/>
    </row>
    <row r="132" spans="1:5">
      <c r="C132" s="40"/>
      <c r="D132" s="38"/>
      <c r="E132" s="41"/>
    </row>
    <row r="133" spans="1:5">
      <c r="D133" s="46"/>
      <c r="E133" s="47"/>
    </row>
    <row r="134" spans="1:5" ht="22.5" customHeight="1">
      <c r="C134" s="40"/>
      <c r="D134" s="38"/>
      <c r="E134" s="48"/>
    </row>
    <row r="135" spans="1:5">
      <c r="D135" s="38"/>
      <c r="E135" s="47"/>
    </row>
    <row r="136" spans="1:5">
      <c r="B136" s="40"/>
      <c r="D136" s="44"/>
      <c r="E136" s="50"/>
    </row>
    <row r="137" spans="1:5">
      <c r="C137" s="40"/>
      <c r="D137" s="44"/>
      <c r="E137" s="51"/>
    </row>
    <row r="138" spans="1:5">
      <c r="D138" s="46"/>
      <c r="E138" s="43"/>
    </row>
    <row r="139" spans="1:5" ht="13.5" customHeight="1">
      <c r="A139" s="40"/>
      <c r="D139" s="52"/>
      <c r="E139" s="50"/>
    </row>
    <row r="140" spans="1:5" ht="13.5" customHeight="1">
      <c r="B140" s="40"/>
      <c r="D140" s="38"/>
      <c r="E140" s="50"/>
    </row>
    <row r="141" spans="1:5" ht="13.5" customHeight="1">
      <c r="C141" s="40"/>
      <c r="D141" s="38"/>
      <c r="E141" s="41"/>
    </row>
    <row r="142" spans="1:5">
      <c r="C142" s="40"/>
      <c r="D142" s="46"/>
      <c r="E142" s="43"/>
    </row>
    <row r="143" spans="1:5">
      <c r="C143" s="40"/>
      <c r="D143" s="38"/>
      <c r="E143" s="41"/>
    </row>
    <row r="144" spans="1:5">
      <c r="D144" s="59"/>
      <c r="E144" s="60"/>
    </row>
    <row r="145" spans="1:5">
      <c r="C145" s="40"/>
      <c r="D145" s="44"/>
      <c r="E145" s="61"/>
    </row>
    <row r="146" spans="1:5">
      <c r="C146" s="40"/>
      <c r="D146" s="46"/>
      <c r="E146" s="47"/>
    </row>
    <row r="147" spans="1:5">
      <c r="D147" s="59"/>
      <c r="E147" s="66"/>
    </row>
    <row r="148" spans="1:5">
      <c r="B148" s="40"/>
      <c r="D148" s="54"/>
      <c r="E148" s="64"/>
    </row>
    <row r="149" spans="1:5">
      <c r="C149" s="40"/>
      <c r="D149" s="54"/>
      <c r="E149" s="41"/>
    </row>
    <row r="150" spans="1:5">
      <c r="C150" s="40"/>
      <c r="D150" s="46"/>
      <c r="E150" s="47"/>
    </row>
    <row r="151" spans="1:5">
      <c r="C151" s="40"/>
      <c r="D151" s="46"/>
      <c r="E151" s="47"/>
    </row>
    <row r="152" spans="1:5">
      <c r="D152" s="38"/>
      <c r="E152" s="39"/>
    </row>
    <row r="153" spans="1:5" s="67" customFormat="1" ht="18" customHeight="1">
      <c r="A153" s="124"/>
      <c r="B153" s="125"/>
      <c r="C153" s="125"/>
      <c r="D153" s="125"/>
      <c r="E153" s="125"/>
    </row>
    <row r="154" spans="1:5" ht="28.5" customHeight="1">
      <c r="A154" s="56"/>
      <c r="B154" s="56"/>
      <c r="C154" s="56"/>
      <c r="D154" s="57"/>
      <c r="E154" s="58"/>
    </row>
    <row r="156" spans="1:5" ht="15.75">
      <c r="A156" s="69"/>
      <c r="B156" s="40"/>
      <c r="C156" s="40"/>
      <c r="D156" s="70"/>
      <c r="E156" s="11"/>
    </row>
    <row r="157" spans="1:5">
      <c r="A157" s="40"/>
      <c r="B157" s="40"/>
      <c r="C157" s="40"/>
      <c r="D157" s="70"/>
      <c r="E157" s="11"/>
    </row>
    <row r="158" spans="1:5" ht="17.25" customHeight="1">
      <c r="A158" s="40"/>
      <c r="B158" s="40"/>
      <c r="C158" s="40"/>
      <c r="D158" s="70"/>
      <c r="E158" s="11"/>
    </row>
    <row r="159" spans="1:5" ht="13.5" customHeight="1">
      <c r="A159" s="40"/>
      <c r="B159" s="40"/>
      <c r="C159" s="40"/>
      <c r="D159" s="70"/>
      <c r="E159" s="11"/>
    </row>
    <row r="160" spans="1:5">
      <c r="A160" s="40"/>
      <c r="B160" s="40"/>
      <c r="C160" s="40"/>
      <c r="D160" s="70"/>
      <c r="E160" s="11"/>
    </row>
    <row r="161" spans="1:5">
      <c r="A161" s="40"/>
      <c r="B161" s="40"/>
      <c r="C161" s="40"/>
    </row>
    <row r="162" spans="1:5">
      <c r="A162" s="40"/>
      <c r="B162" s="40"/>
      <c r="C162" s="40"/>
      <c r="D162" s="70"/>
      <c r="E162" s="11"/>
    </row>
    <row r="163" spans="1:5">
      <c r="A163" s="40"/>
      <c r="B163" s="40"/>
      <c r="C163" s="40"/>
      <c r="D163" s="70"/>
      <c r="E163" s="71"/>
    </row>
    <row r="164" spans="1:5">
      <c r="A164" s="40"/>
      <c r="B164" s="40"/>
      <c r="C164" s="40"/>
      <c r="D164" s="70"/>
      <c r="E164" s="11"/>
    </row>
    <row r="165" spans="1:5" ht="22.5" customHeight="1">
      <c r="A165" s="40"/>
      <c r="B165" s="40"/>
      <c r="C165" s="40"/>
      <c r="D165" s="70"/>
      <c r="E165" s="48"/>
    </row>
    <row r="166" spans="1:5" ht="22.5" customHeight="1">
      <c r="D166" s="46"/>
      <c r="E166" s="49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zoomScaleNormal="100" workbookViewId="0">
      <selection activeCell="A55" sqref="A55"/>
    </sheetView>
  </sheetViews>
  <sheetFormatPr defaultColWidth="11.42578125" defaultRowHeight="12.75"/>
  <cols>
    <col min="1" max="1" width="11.42578125" style="94" bestFit="1" customWidth="1"/>
    <col min="2" max="2" width="34.42578125" style="96" customWidth="1"/>
    <col min="3" max="3" width="13.85546875" style="2" customWidth="1"/>
    <col min="4" max="4" width="11.5703125" style="2" customWidth="1"/>
    <col min="5" max="5" width="9.7109375" style="2" customWidth="1"/>
    <col min="6" max="6" width="10.5703125" style="2" customWidth="1"/>
    <col min="7" max="7" width="10.42578125" style="2" customWidth="1"/>
    <col min="8" max="8" width="7.85546875" style="2" customWidth="1"/>
    <col min="9" max="9" width="8.42578125" style="2" customWidth="1"/>
    <col min="10" max="10" width="10.5703125" style="2" customWidth="1"/>
    <col min="11" max="11" width="9.85546875" style="2" customWidth="1"/>
    <col min="12" max="12" width="10" style="2" customWidth="1"/>
    <col min="13" max="13" width="13" style="2" customWidth="1"/>
    <col min="14" max="16384" width="11.42578125" style="8"/>
  </cols>
  <sheetData>
    <row r="1" spans="1:13" ht="24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11" customFormat="1" ht="78.75">
      <c r="A2" s="9" t="s">
        <v>22</v>
      </c>
      <c r="B2" s="9" t="s">
        <v>23</v>
      </c>
      <c r="C2" s="10" t="s">
        <v>70</v>
      </c>
      <c r="D2" s="97" t="s">
        <v>57</v>
      </c>
      <c r="E2" s="97" t="s">
        <v>58</v>
      </c>
      <c r="F2" s="97" t="s">
        <v>14</v>
      </c>
      <c r="G2" s="97" t="s">
        <v>15</v>
      </c>
      <c r="H2" s="97" t="s">
        <v>16</v>
      </c>
      <c r="I2" s="97" t="s">
        <v>24</v>
      </c>
      <c r="J2" s="97" t="s">
        <v>18</v>
      </c>
      <c r="K2" s="97" t="s">
        <v>19</v>
      </c>
      <c r="L2" s="10" t="s">
        <v>53</v>
      </c>
      <c r="M2" s="10" t="s">
        <v>71</v>
      </c>
    </row>
    <row r="3" spans="1:13">
      <c r="A3" s="93"/>
      <c r="B3" s="14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1" customFormat="1" ht="20.25" customHeight="1">
      <c r="A4" s="93"/>
      <c r="B4" s="134" t="s">
        <v>54</v>
      </c>
      <c r="C4" s="134"/>
    </row>
    <row r="5" spans="1:13">
      <c r="A5" s="93"/>
      <c r="B5" s="14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1" customFormat="1" ht="18" customHeight="1">
      <c r="A6" s="93"/>
      <c r="B6" s="133" t="s">
        <v>55</v>
      </c>
      <c r="C6" s="133"/>
    </row>
    <row r="7" spans="1:13" s="11" customFormat="1" ht="12.75" customHeight="1">
      <c r="A7" s="104" t="s">
        <v>44</v>
      </c>
      <c r="B7" s="95" t="s">
        <v>45</v>
      </c>
    </row>
    <row r="8" spans="1:13" s="11" customFormat="1">
      <c r="A8" s="93">
        <v>3</v>
      </c>
      <c r="B8" s="95" t="s">
        <v>25</v>
      </c>
      <c r="C8" s="64">
        <f>C9+C13+C19</f>
        <v>3805830</v>
      </c>
      <c r="D8" s="64">
        <f>D9+D13+D19</f>
        <v>3206630</v>
      </c>
      <c r="E8" s="64">
        <f>E9+E13+E19</f>
        <v>554350</v>
      </c>
      <c r="F8" s="64">
        <f>F9+F13+F19</f>
        <v>2650</v>
      </c>
      <c r="G8" s="64">
        <f>G9+G13+G19</f>
        <v>42200</v>
      </c>
      <c r="H8" s="64"/>
      <c r="I8" s="64"/>
      <c r="J8" s="64"/>
      <c r="K8" s="64"/>
      <c r="L8" s="64">
        <f>L9+L13+L19</f>
        <v>3805830</v>
      </c>
      <c r="M8" s="64">
        <f>M9+M13+M19</f>
        <v>3805830</v>
      </c>
    </row>
    <row r="9" spans="1:13" s="11" customFormat="1">
      <c r="A9" s="93">
        <v>31</v>
      </c>
      <c r="B9" s="95" t="s">
        <v>26</v>
      </c>
      <c r="C9" s="64">
        <f>C10+C11+C12</f>
        <v>3065630</v>
      </c>
      <c r="D9" s="64">
        <f>D10+D11+D12</f>
        <v>3065630</v>
      </c>
      <c r="E9" s="64">
        <f>E10+E11+E12</f>
        <v>0</v>
      </c>
      <c r="F9" s="64">
        <f>F10+F11+F12</f>
        <v>0</v>
      </c>
      <c r="G9" s="64">
        <f>G10+G11+G12</f>
        <v>0</v>
      </c>
      <c r="H9" s="64"/>
      <c r="I9" s="64"/>
      <c r="J9" s="64"/>
      <c r="K9" s="64"/>
      <c r="L9" s="64">
        <v>3065630</v>
      </c>
      <c r="M9" s="64">
        <v>3065630</v>
      </c>
    </row>
    <row r="10" spans="1:13">
      <c r="A10" s="92">
        <v>311</v>
      </c>
      <c r="B10" s="14" t="s">
        <v>27</v>
      </c>
      <c r="C10" s="62">
        <v>2525025</v>
      </c>
      <c r="D10" s="62">
        <v>2525025</v>
      </c>
      <c r="E10" s="62"/>
      <c r="F10" s="62"/>
      <c r="G10" s="62"/>
      <c r="H10" s="62"/>
      <c r="I10" s="62"/>
      <c r="J10" s="62"/>
      <c r="K10" s="62"/>
      <c r="L10" s="62"/>
      <c r="M10" s="62"/>
    </row>
    <row r="11" spans="1:13">
      <c r="A11" s="92">
        <v>312</v>
      </c>
      <c r="B11" s="14" t="s">
        <v>28</v>
      </c>
      <c r="C11" s="62">
        <v>106300</v>
      </c>
      <c r="D11" s="62">
        <v>106300</v>
      </c>
      <c r="E11" s="62"/>
      <c r="F11" s="62"/>
      <c r="G11" s="62"/>
      <c r="H11" s="62"/>
      <c r="I11" s="62"/>
      <c r="J11" s="62"/>
      <c r="K11" s="62"/>
      <c r="L11" s="62"/>
      <c r="M11" s="62"/>
    </row>
    <row r="12" spans="1:13">
      <c r="A12" s="92">
        <v>313</v>
      </c>
      <c r="B12" s="14" t="s">
        <v>29</v>
      </c>
      <c r="C12" s="62">
        <v>434305</v>
      </c>
      <c r="D12" s="62">
        <v>434305</v>
      </c>
      <c r="E12" s="62"/>
      <c r="F12" s="62"/>
      <c r="G12" s="62"/>
      <c r="H12" s="62"/>
      <c r="I12" s="62"/>
      <c r="J12" s="62"/>
      <c r="K12" s="62"/>
      <c r="L12" s="62"/>
      <c r="M12" s="62"/>
    </row>
    <row r="13" spans="1:13" s="11" customFormat="1">
      <c r="A13" s="93">
        <v>32</v>
      </c>
      <c r="B13" s="95" t="s">
        <v>30</v>
      </c>
      <c r="C13" s="64">
        <f>C14+C15+C16+C17+C18</f>
        <v>738600</v>
      </c>
      <c r="D13" s="64">
        <f>D14+D15+D16+D17+D18</f>
        <v>141000</v>
      </c>
      <c r="E13" s="64">
        <f>E14+E15+E16+E17+E18</f>
        <v>552750</v>
      </c>
      <c r="F13" s="64">
        <f>F14+F15+F16+F17+F18</f>
        <v>2650</v>
      </c>
      <c r="G13" s="64">
        <f>G14+G15+G16+G17+G18</f>
        <v>42200</v>
      </c>
      <c r="H13" s="64"/>
      <c r="I13" s="64"/>
      <c r="J13" s="64"/>
      <c r="K13" s="64"/>
      <c r="L13" s="64">
        <v>738600</v>
      </c>
      <c r="M13" s="64">
        <v>738600</v>
      </c>
    </row>
    <row r="14" spans="1:13">
      <c r="A14" s="92">
        <v>321</v>
      </c>
      <c r="B14" s="14" t="s">
        <v>31</v>
      </c>
      <c r="C14" s="62">
        <v>148400</v>
      </c>
      <c r="D14" s="62">
        <v>130000</v>
      </c>
      <c r="E14" s="62">
        <v>18400</v>
      </c>
      <c r="F14" s="62"/>
      <c r="G14" s="62"/>
      <c r="H14" s="62"/>
      <c r="I14" s="62"/>
      <c r="J14" s="62"/>
      <c r="K14" s="62"/>
      <c r="L14" s="62"/>
      <c r="M14" s="62"/>
    </row>
    <row r="15" spans="1:13">
      <c r="A15" s="92">
        <v>322</v>
      </c>
      <c r="B15" s="14" t="s">
        <v>32</v>
      </c>
      <c r="C15" s="62">
        <v>246000</v>
      </c>
      <c r="D15" s="62"/>
      <c r="E15" s="62">
        <v>208350</v>
      </c>
      <c r="F15" s="62">
        <v>2650</v>
      </c>
      <c r="G15" s="62">
        <v>35000</v>
      </c>
      <c r="H15" s="62"/>
      <c r="I15" s="62"/>
      <c r="J15" s="62"/>
      <c r="K15" s="62"/>
      <c r="L15" s="62"/>
      <c r="M15" s="62"/>
    </row>
    <row r="16" spans="1:13">
      <c r="A16" s="92">
        <v>323</v>
      </c>
      <c r="B16" s="14" t="s">
        <v>33</v>
      </c>
      <c r="C16" s="62">
        <v>307000</v>
      </c>
      <c r="D16" s="62"/>
      <c r="E16" s="62">
        <v>307000</v>
      </c>
      <c r="F16" s="62"/>
      <c r="G16" s="62"/>
      <c r="H16" s="62"/>
      <c r="I16" s="62"/>
      <c r="J16" s="62"/>
      <c r="K16" s="62"/>
      <c r="L16" s="62"/>
      <c r="M16" s="62"/>
    </row>
    <row r="17" spans="1:13">
      <c r="A17" s="92">
        <v>324</v>
      </c>
      <c r="B17" s="14" t="s">
        <v>59</v>
      </c>
      <c r="C17" s="62">
        <v>7200</v>
      </c>
      <c r="D17" s="62"/>
      <c r="E17" s="62"/>
      <c r="F17" s="62"/>
      <c r="G17" s="62">
        <v>7200</v>
      </c>
      <c r="H17" s="62"/>
      <c r="I17" s="62"/>
      <c r="J17" s="62"/>
      <c r="K17" s="62"/>
      <c r="L17" s="62"/>
      <c r="M17" s="62"/>
    </row>
    <row r="18" spans="1:13">
      <c r="A18" s="92">
        <v>329</v>
      </c>
      <c r="B18" s="14" t="s">
        <v>34</v>
      </c>
      <c r="C18" s="62">
        <v>30000</v>
      </c>
      <c r="D18" s="62">
        <v>11000</v>
      </c>
      <c r="E18" s="62">
        <v>19000</v>
      </c>
      <c r="F18" s="62"/>
      <c r="G18" s="62"/>
      <c r="H18" s="62"/>
      <c r="I18" s="62"/>
      <c r="J18" s="62"/>
      <c r="K18" s="62"/>
      <c r="L18" s="62"/>
      <c r="M18" s="62"/>
    </row>
    <row r="19" spans="1:13" s="11" customFormat="1">
      <c r="A19" s="93">
        <v>34</v>
      </c>
      <c r="B19" s="95" t="s">
        <v>35</v>
      </c>
      <c r="C19" s="64">
        <f>C20</f>
        <v>1600</v>
      </c>
      <c r="D19" s="64">
        <f>D20</f>
        <v>0</v>
      </c>
      <c r="E19" s="64">
        <f>E20</f>
        <v>1600</v>
      </c>
      <c r="F19" s="64"/>
      <c r="G19" s="64"/>
      <c r="H19" s="64"/>
      <c r="I19" s="64"/>
      <c r="J19" s="64"/>
      <c r="K19" s="64"/>
      <c r="L19" s="64">
        <v>1600</v>
      </c>
      <c r="M19" s="64">
        <v>1600</v>
      </c>
    </row>
    <row r="20" spans="1:13">
      <c r="A20" s="92">
        <v>343</v>
      </c>
      <c r="B20" s="14" t="s">
        <v>36</v>
      </c>
      <c r="C20" s="62">
        <v>1600</v>
      </c>
      <c r="D20" s="62"/>
      <c r="E20" s="62">
        <v>1600</v>
      </c>
      <c r="F20" s="62"/>
      <c r="G20" s="62"/>
      <c r="H20" s="62"/>
      <c r="I20" s="62"/>
      <c r="J20" s="62"/>
      <c r="K20" s="62"/>
      <c r="L20" s="62"/>
      <c r="M20" s="62"/>
    </row>
    <row r="21" spans="1:13" s="11" customFormat="1" ht="25.5">
      <c r="A21" s="93">
        <v>4</v>
      </c>
      <c r="B21" s="95" t="s">
        <v>38</v>
      </c>
      <c r="C21" s="64">
        <f t="shared" ref="C21:E22" si="0">C22</f>
        <v>14170</v>
      </c>
      <c r="D21" s="64">
        <f t="shared" si="0"/>
        <v>570</v>
      </c>
      <c r="E21" s="64">
        <f t="shared" si="0"/>
        <v>13600</v>
      </c>
      <c r="F21" s="64"/>
      <c r="G21" s="64"/>
      <c r="H21" s="64"/>
      <c r="I21" s="64"/>
      <c r="J21" s="64"/>
      <c r="K21" s="64"/>
      <c r="L21" s="64">
        <v>14170</v>
      </c>
      <c r="M21" s="64">
        <v>14170</v>
      </c>
    </row>
    <row r="22" spans="1:13" s="11" customFormat="1" ht="25.5">
      <c r="A22" s="93">
        <v>42</v>
      </c>
      <c r="B22" s="95" t="s">
        <v>39</v>
      </c>
      <c r="C22" s="64">
        <v>14170</v>
      </c>
      <c r="D22" s="64">
        <f>D23+D24</f>
        <v>570</v>
      </c>
      <c r="E22" s="64">
        <f t="shared" si="0"/>
        <v>13600</v>
      </c>
      <c r="F22" s="64"/>
      <c r="G22" s="64"/>
      <c r="H22" s="64"/>
      <c r="I22" s="64"/>
      <c r="J22" s="64"/>
      <c r="K22" s="64"/>
      <c r="L22" s="64">
        <v>14170</v>
      </c>
      <c r="M22" s="64">
        <v>14170</v>
      </c>
    </row>
    <row r="23" spans="1:13">
      <c r="A23" s="92">
        <v>422</v>
      </c>
      <c r="B23" s="14" t="s">
        <v>37</v>
      </c>
      <c r="C23" s="62">
        <v>13600</v>
      </c>
      <c r="D23" s="62"/>
      <c r="E23" s="62">
        <v>13600</v>
      </c>
      <c r="F23" s="62"/>
      <c r="G23" s="62"/>
      <c r="H23" s="62"/>
      <c r="I23" s="62"/>
      <c r="J23" s="62"/>
      <c r="K23" s="62"/>
      <c r="L23" s="62"/>
      <c r="M23" s="62"/>
    </row>
    <row r="24" spans="1:13" ht="25.5">
      <c r="A24" s="92">
        <v>424</v>
      </c>
      <c r="B24" s="14" t="s">
        <v>40</v>
      </c>
      <c r="C24" s="62">
        <v>570</v>
      </c>
      <c r="D24" s="62">
        <v>570</v>
      </c>
      <c r="E24" s="62"/>
      <c r="F24" s="62"/>
      <c r="G24" s="62"/>
      <c r="H24" s="62"/>
      <c r="I24" s="62"/>
      <c r="J24" s="62"/>
      <c r="K24" s="62"/>
      <c r="L24" s="62"/>
      <c r="M24" s="62"/>
    </row>
    <row r="25" spans="1:13">
      <c r="A25" s="93"/>
      <c r="B25" s="95" t="s">
        <v>56</v>
      </c>
      <c r="C25" s="64">
        <f>C8+C21</f>
        <v>3820000</v>
      </c>
      <c r="D25" s="64">
        <f>D8+D21</f>
        <v>3207200</v>
      </c>
      <c r="E25" s="64">
        <f>E8+E21</f>
        <v>567950</v>
      </c>
      <c r="F25" s="64">
        <f>F8+F21</f>
        <v>2650</v>
      </c>
      <c r="G25" s="64">
        <f>G8+G21</f>
        <v>42200</v>
      </c>
      <c r="H25" s="64"/>
      <c r="I25" s="64"/>
      <c r="J25" s="64"/>
      <c r="K25" s="64"/>
      <c r="L25" s="64">
        <f>L8+L21</f>
        <v>3820000</v>
      </c>
      <c r="M25" s="64">
        <f>M8+M21</f>
        <v>3820000</v>
      </c>
    </row>
    <row r="26" spans="1:13" s="11" customFormat="1" ht="12.75" customHeight="1">
      <c r="A26" s="104"/>
      <c r="B26" s="95"/>
    </row>
    <row r="27" spans="1:13" s="11" customFormat="1">
      <c r="A27" s="93"/>
      <c r="B27" s="95" t="s">
        <v>60</v>
      </c>
      <c r="E27" s="11" t="s">
        <v>63</v>
      </c>
      <c r="I27" s="11" t="s">
        <v>61</v>
      </c>
    </row>
    <row r="28" spans="1:13" s="11" customFormat="1">
      <c r="A28" s="93"/>
      <c r="B28" s="95"/>
    </row>
    <row r="29" spans="1:13" ht="13.5" thickBot="1">
      <c r="A29" s="92"/>
      <c r="B29" s="14"/>
      <c r="C29" s="8"/>
      <c r="D29" s="8"/>
      <c r="E29" s="8"/>
      <c r="F29" s="8"/>
      <c r="G29" s="8"/>
      <c r="H29" s="8"/>
      <c r="I29" s="108"/>
      <c r="J29" s="108"/>
      <c r="K29" s="108"/>
      <c r="L29" s="8"/>
      <c r="M29" s="8"/>
    </row>
    <row r="30" spans="1:13">
      <c r="A30" s="92"/>
      <c r="B30" s="14"/>
      <c r="C30" s="8"/>
      <c r="D30" s="8"/>
      <c r="E30" s="8"/>
      <c r="F30" s="8"/>
      <c r="G30" s="8"/>
      <c r="H30" s="8"/>
      <c r="I30" s="8" t="s">
        <v>62</v>
      </c>
      <c r="J30" s="8"/>
      <c r="K30" s="8"/>
      <c r="L30" s="8"/>
      <c r="M30" s="8"/>
    </row>
    <row r="31" spans="1:13">
      <c r="A31" s="92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93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11" customFormat="1" ht="12.75" customHeight="1">
      <c r="A33" s="104"/>
      <c r="B33" s="95"/>
    </row>
    <row r="34" spans="1:13" s="11" customFormat="1">
      <c r="A34" s="93"/>
      <c r="B34" s="95"/>
    </row>
    <row r="35" spans="1:13" s="11" customFormat="1">
      <c r="A35" s="93"/>
      <c r="B35" s="95"/>
    </row>
    <row r="36" spans="1:13">
      <c r="A36" s="92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92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92"/>
      <c r="B38" s="14" t="s">
        <v>72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11" customFormat="1">
      <c r="A39" s="93">
        <v>3</v>
      </c>
      <c r="B39" s="14" t="s">
        <v>25</v>
      </c>
      <c r="G39" s="64">
        <v>35000</v>
      </c>
    </row>
    <row r="40" spans="1:13">
      <c r="A40" s="92">
        <v>32</v>
      </c>
      <c r="B40" s="14" t="s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92">
        <v>321</v>
      </c>
      <c r="B41" s="14" t="s">
        <v>31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92">
        <v>322</v>
      </c>
      <c r="B42" s="14" t="s">
        <v>32</v>
      </c>
      <c r="C42" s="8"/>
      <c r="D42" s="8"/>
      <c r="E42" s="8"/>
      <c r="F42" s="8"/>
      <c r="G42" s="62">
        <v>35000</v>
      </c>
      <c r="H42" s="8"/>
      <c r="I42" s="8"/>
      <c r="J42" s="8"/>
      <c r="K42" s="8"/>
      <c r="L42" s="8"/>
      <c r="M42" s="8"/>
    </row>
    <row r="43" spans="1:13">
      <c r="A43" s="92">
        <v>323</v>
      </c>
      <c r="B43" s="14" t="s">
        <v>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11" customFormat="1">
      <c r="A44" s="92">
        <v>329</v>
      </c>
      <c r="B44" s="14" t="s">
        <v>34</v>
      </c>
    </row>
    <row r="45" spans="1:13">
      <c r="A45" s="92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92"/>
      <c r="B46" s="14" t="s">
        <v>73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11" customFormat="1" ht="12.75" customHeight="1">
      <c r="A47" s="93">
        <v>3</v>
      </c>
      <c r="B47" s="14" t="s">
        <v>25</v>
      </c>
      <c r="F47" s="64">
        <v>2650</v>
      </c>
    </row>
    <row r="48" spans="1:13" s="11" customFormat="1">
      <c r="A48" s="92">
        <v>32</v>
      </c>
      <c r="B48" s="14" t="s">
        <v>30</v>
      </c>
    </row>
    <row r="49" spans="1:13" s="11" customFormat="1">
      <c r="A49" s="92">
        <v>321</v>
      </c>
      <c r="B49" s="14" t="s">
        <v>31</v>
      </c>
    </row>
    <row r="50" spans="1:13">
      <c r="A50" s="92">
        <v>322</v>
      </c>
      <c r="B50" s="14" t="s">
        <v>32</v>
      </c>
      <c r="C50" s="8"/>
      <c r="D50" s="8"/>
      <c r="E50" s="8"/>
      <c r="F50" s="62">
        <v>2650</v>
      </c>
      <c r="G50" s="8"/>
      <c r="H50" s="8"/>
      <c r="I50" s="8"/>
      <c r="J50" s="8"/>
      <c r="K50" s="8"/>
      <c r="L50" s="8"/>
      <c r="M50" s="8"/>
    </row>
    <row r="51" spans="1:13">
      <c r="A51" s="92">
        <v>323</v>
      </c>
      <c r="B51" s="14" t="s">
        <v>33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92">
        <v>329</v>
      </c>
      <c r="B52" s="14" t="s">
        <v>34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1" customFormat="1">
      <c r="A53" s="93"/>
      <c r="B53" s="95"/>
    </row>
    <row r="54" spans="1:13">
      <c r="A54" s="92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5.5">
      <c r="A55" s="92"/>
      <c r="B55" s="14" t="s">
        <v>74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92">
        <v>3</v>
      </c>
      <c r="B56" s="14" t="s">
        <v>25</v>
      </c>
      <c r="C56" s="8"/>
      <c r="D56" s="8"/>
      <c r="E56" s="8"/>
      <c r="F56" s="8"/>
      <c r="G56" s="64">
        <v>7200</v>
      </c>
      <c r="H56" s="8"/>
      <c r="I56" s="8"/>
      <c r="J56" s="8"/>
      <c r="K56" s="8"/>
      <c r="L56" s="8"/>
      <c r="M56" s="8"/>
    </row>
    <row r="57" spans="1:13">
      <c r="A57" s="92">
        <v>32</v>
      </c>
      <c r="B57" s="14" t="s">
        <v>30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11" customFormat="1">
      <c r="A58" s="92">
        <v>321</v>
      </c>
      <c r="B58" s="14" t="s">
        <v>31</v>
      </c>
    </row>
    <row r="59" spans="1:13">
      <c r="A59" s="92">
        <v>322</v>
      </c>
      <c r="B59" s="14" t="s">
        <v>32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92">
        <v>323</v>
      </c>
      <c r="B60" s="14" t="s">
        <v>33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11" customFormat="1" ht="12.75" customHeight="1">
      <c r="A61" s="92">
        <v>324</v>
      </c>
      <c r="B61" s="14" t="s">
        <v>59</v>
      </c>
      <c r="G61" s="64">
        <v>7200</v>
      </c>
    </row>
    <row r="62" spans="1:13" s="11" customFormat="1">
      <c r="A62" s="93"/>
      <c r="B62" s="95"/>
    </row>
    <row r="63" spans="1:13" s="11" customFormat="1">
      <c r="A63" s="93"/>
      <c r="B63" s="95"/>
    </row>
    <row r="64" spans="1:13">
      <c r="A64" s="92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92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92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11" customFormat="1">
      <c r="A67" s="93"/>
      <c r="B67" s="95"/>
    </row>
    <row r="68" spans="1:13">
      <c r="A68" s="92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92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92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92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1" customFormat="1">
      <c r="A72" s="93"/>
      <c r="B72" s="95"/>
    </row>
    <row r="73" spans="1:13">
      <c r="A73" s="92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93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11" customFormat="1">
      <c r="A75" s="104"/>
      <c r="B75" s="95"/>
    </row>
    <row r="76" spans="1:13" s="11" customFormat="1">
      <c r="A76" s="93"/>
      <c r="B76" s="95"/>
    </row>
    <row r="77" spans="1:13" s="11" customFormat="1">
      <c r="A77" s="93"/>
      <c r="B77" s="95"/>
    </row>
    <row r="78" spans="1:13">
      <c r="A78" s="92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92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92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11" customFormat="1">
      <c r="A81" s="93"/>
      <c r="B81" s="95"/>
    </row>
    <row r="82" spans="1:13">
      <c r="A82" s="92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92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92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92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11" customFormat="1">
      <c r="A86" s="93"/>
      <c r="B86" s="95"/>
    </row>
    <row r="87" spans="1:13">
      <c r="A87" s="92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11" customFormat="1">
      <c r="A88" s="93"/>
      <c r="B88" s="95"/>
    </row>
    <row r="89" spans="1:13" s="11" customFormat="1">
      <c r="A89" s="93"/>
      <c r="B89" s="95"/>
    </row>
    <row r="90" spans="1:13">
      <c r="A90" s="92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92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93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11" customFormat="1" ht="12.75" customHeight="1">
      <c r="A93" s="104"/>
      <c r="B93" s="95"/>
    </row>
    <row r="94" spans="1:13" s="11" customFormat="1">
      <c r="A94" s="93"/>
      <c r="B94" s="95"/>
    </row>
    <row r="95" spans="1:13" s="11" customFormat="1">
      <c r="A95" s="93"/>
      <c r="B95" s="95"/>
    </row>
    <row r="96" spans="1:13">
      <c r="A96" s="92"/>
      <c r="B96" s="1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92"/>
      <c r="B97" s="1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92"/>
      <c r="B98" s="1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s="11" customFormat="1">
      <c r="A99" s="93"/>
      <c r="B99" s="95"/>
    </row>
    <row r="100" spans="1:13">
      <c r="A100" s="92"/>
      <c r="B100" s="1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92"/>
      <c r="B101" s="1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92"/>
      <c r="B102" s="1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92"/>
      <c r="B103" s="1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11" customFormat="1">
      <c r="A104" s="93"/>
      <c r="B104" s="95"/>
    </row>
    <row r="105" spans="1:13">
      <c r="A105" s="92"/>
      <c r="B105" s="1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1" customFormat="1">
      <c r="A106" s="93"/>
      <c r="B106" s="95"/>
    </row>
    <row r="107" spans="1:13">
      <c r="A107" s="92"/>
      <c r="B107" s="1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s="11" customFormat="1">
      <c r="A108" s="93"/>
      <c r="B108" s="95"/>
    </row>
    <row r="109" spans="1:13" s="11" customFormat="1">
      <c r="A109" s="93"/>
      <c r="B109" s="95"/>
    </row>
    <row r="110" spans="1:13" ht="12.75" customHeight="1">
      <c r="A110" s="92"/>
      <c r="B110" s="1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92"/>
      <c r="B111" s="1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93"/>
      <c r="B112" s="1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s="11" customFormat="1">
      <c r="A113" s="104"/>
      <c r="B113" s="95"/>
    </row>
    <row r="114" spans="1:13" s="11" customFormat="1">
      <c r="A114" s="93"/>
      <c r="B114" s="95"/>
    </row>
    <row r="115" spans="1:13" s="11" customFormat="1">
      <c r="A115" s="93"/>
      <c r="B115" s="95"/>
    </row>
    <row r="116" spans="1:13">
      <c r="A116" s="92"/>
      <c r="B116" s="1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92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92"/>
      <c r="B118" s="1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11" customFormat="1">
      <c r="A119" s="93"/>
      <c r="B119" s="95"/>
    </row>
    <row r="120" spans="1:13">
      <c r="A120" s="92"/>
      <c r="B120" s="1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92"/>
      <c r="B121" s="1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92"/>
      <c r="B122" s="1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92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1" customFormat="1">
      <c r="A124" s="93"/>
      <c r="B124" s="95"/>
    </row>
    <row r="125" spans="1:13">
      <c r="A125" s="92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1" customFormat="1">
      <c r="A126" s="93"/>
      <c r="B126" s="95"/>
    </row>
    <row r="127" spans="1:13" s="11" customFormat="1">
      <c r="A127" s="93"/>
      <c r="B127" s="95"/>
    </row>
    <row r="128" spans="1:13">
      <c r="A128" s="92"/>
      <c r="B128" s="1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s="11" customFormat="1">
      <c r="A129" s="93"/>
      <c r="B129" s="95"/>
    </row>
    <row r="130" spans="1:13">
      <c r="A130" s="92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92"/>
      <c r="B131" s="1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93"/>
      <c r="B132" s="1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93"/>
      <c r="B133" s="1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93"/>
      <c r="B134" s="1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93"/>
      <c r="B135" s="1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93"/>
      <c r="B136" s="14" t="s">
        <v>48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93"/>
      <c r="B137" s="1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93"/>
      <c r="B138" s="1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93"/>
      <c r="B139" s="1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93"/>
      <c r="B140" s="1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93"/>
      <c r="B141" s="1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93"/>
      <c r="B142" s="1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93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93"/>
      <c r="B144" s="1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93"/>
      <c r="B145" s="1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93"/>
      <c r="B146" s="1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93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93"/>
      <c r="B148" s="1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93"/>
      <c r="B149" s="1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93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93"/>
      <c r="B151" s="1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93"/>
      <c r="B152" s="1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93"/>
      <c r="B153" s="1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93"/>
      <c r="B154" s="1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93"/>
      <c r="B155" s="1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93"/>
      <c r="B156" s="1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93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93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93"/>
      <c r="B159" s="1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93"/>
      <c r="B160" s="1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93"/>
      <c r="B161" s="1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93"/>
      <c r="B162" s="1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93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93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93"/>
      <c r="B165" s="1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93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93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93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93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93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>
      <c r="A171" s="93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>
      <c r="A172" s="93"/>
      <c r="B172" s="1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>
      <c r="A173" s="93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>
      <c r="A174" s="93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>
      <c r="A175" s="93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>
      <c r="A176" s="93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>
      <c r="A177" s="93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>
      <c r="A178" s="93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>
      <c r="A179" s="93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>
      <c r="A180" s="93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93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93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>
      <c r="A183" s="93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>
      <c r="A184" s="93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93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>
      <c r="A186" s="93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>
      <c r="A187" s="93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>
      <c r="A188" s="93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>
      <c r="A189" s="93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>
      <c r="A190" s="93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>
      <c r="A191" s="93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>
      <c r="A192" s="93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93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93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93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93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>
      <c r="A197" s="93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>
      <c r="A198" s="93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>
      <c r="A199" s="93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>
      <c r="A200" s="93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>
      <c r="A201" s="93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>
      <c r="A202" s="93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>
      <c r="A203" s="93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>
      <c r="A204" s="93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>
      <c r="A205" s="93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>
      <c r="A206" s="93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>
      <c r="A207" s="93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>
      <c r="A208" s="93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>
      <c r="A209" s="93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>
      <c r="A210" s="93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>
      <c r="A211" s="93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>
      <c r="A212" s="93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>
      <c r="A213" s="93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>
      <c r="A214" s="93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>
      <c r="A215" s="93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>
      <c r="A216" s="93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>
      <c r="A217" s="93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>
      <c r="A218" s="93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>
      <c r="A219" s="93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>
      <c r="A220" s="93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>
      <c r="A221" s="93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>
      <c r="A222" s="93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>
      <c r="A223" s="93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>
      <c r="A224" s="93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>
      <c r="A225" s="93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>
      <c r="A226" s="93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>
      <c r="A227" s="93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>
      <c r="A228" s="93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>
      <c r="A229" s="93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>
      <c r="A230" s="93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>
      <c r="A231" s="93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>
      <c r="A232" s="93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>
      <c r="A233" s="93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>
      <c r="A234" s="93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>
      <c r="A235" s="93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>
      <c r="A236" s="93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>
      <c r="A237" s="93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>
      <c r="A238" s="93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>
      <c r="A239" s="93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>
      <c r="A240" s="93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>
      <c r="A241" s="93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>
      <c r="A242" s="93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>
      <c r="A243" s="93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>
      <c r="A244" s="93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>
      <c r="A245" s="93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>
      <c r="A246" s="93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>
      <c r="A247" s="93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>
      <c r="A248" s="93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>
      <c r="A249" s="93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>
      <c r="A250" s="93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>
      <c r="A251" s="93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>
      <c r="A252" s="93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>
      <c r="A253" s="93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>
      <c r="A254" s="93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>
      <c r="A255" s="93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>
      <c r="A256" s="93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>
      <c r="A257" s="93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>
      <c r="A258" s="93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>
      <c r="A259" s="93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>
      <c r="A260" s="93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>
      <c r="A261" s="93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>
      <c r="A262" s="93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>
      <c r="A263" s="93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>
      <c r="A264" s="93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>
      <c r="A265" s="93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>
      <c r="A266" s="93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>
      <c r="A267" s="93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>
      <c r="A268" s="93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>
      <c r="A269" s="93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>
      <c r="A270" s="93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>
      <c r="A271" s="93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>
      <c r="A272" s="93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>
      <c r="A273" s="93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>
      <c r="A274" s="93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>
      <c r="A275" s="93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>
      <c r="A276" s="93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>
      <c r="A277" s="93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>
      <c r="A278" s="93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>
      <c r="A279" s="93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>
      <c r="A280" s="93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>
      <c r="A281" s="93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>
      <c r="A282" s="93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>
      <c r="A283" s="93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>
      <c r="A284" s="93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>
      <c r="A285" s="93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>
      <c r="A286" s="93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>
      <c r="A287" s="93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>
      <c r="A288" s="93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>
      <c r="A289" s="93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>
      <c r="A290" s="93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>
      <c r="A291" s="93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>
      <c r="A292" s="93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>
      <c r="A293" s="93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>
      <c r="A294" s="93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>
      <c r="A295" s="93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>
      <c r="A296" s="93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>
      <c r="A297" s="93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>
      <c r="A298" s="93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>
      <c r="A299" s="93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>
      <c r="A300" s="93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>
      <c r="A301" s="93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>
      <c r="A302" s="93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>
      <c r="A303" s="93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>
      <c r="A304" s="93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>
      <c r="A305" s="93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>
      <c r="A306" s="93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>
      <c r="A307" s="93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>
      <c r="A308" s="93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>
      <c r="A309" s="93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>
      <c r="A310" s="93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>
      <c r="A311" s="93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>
      <c r="A312" s="93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>
      <c r="A313" s="93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>
      <c r="A314" s="93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>
      <c r="A315" s="93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>
      <c r="A316" s="93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>
      <c r="A317" s="93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>
      <c r="A318" s="93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>
      <c r="A319" s="93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>
      <c r="A320" s="93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>
      <c r="A321" s="93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>
      <c r="A322" s="93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>
      <c r="A323" s="93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>
      <c r="A324" s="93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>
      <c r="A325" s="93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>
      <c r="A326" s="93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>
      <c r="A327" s="93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>
      <c r="A328" s="93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>
      <c r="A329" s="93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>
      <c r="A330" s="93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>
      <c r="A331" s="93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>
      <c r="A332" s="93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>
      <c r="A333" s="93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>
      <c r="A334" s="93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>
      <c r="A335" s="93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>
      <c r="A336" s="93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>
      <c r="A337" s="93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>
      <c r="A338" s="93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>
      <c r="A339" s="93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>
      <c r="A340" s="93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>
      <c r="A341" s="93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>
      <c r="A342" s="93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>
      <c r="A343" s="93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>
      <c r="A344" s="93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>
      <c r="A345" s="93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>
      <c r="A346" s="93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>
      <c r="A347" s="93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>
      <c r="A348" s="93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>
      <c r="A349" s="93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>
      <c r="A350" s="93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>
      <c r="A351" s="93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>
      <c r="A352" s="93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>
      <c r="A353" s="93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>
      <c r="A354" s="93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>
      <c r="A355" s="93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>
      <c r="A356" s="93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>
      <c r="A357" s="93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>
      <c r="A358" s="93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>
      <c r="A359" s="93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>
      <c r="A360" s="93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>
      <c r="A361" s="93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>
      <c r="A362" s="93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>
      <c r="A363" s="93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>
      <c r="A364" s="93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>
      <c r="A365" s="93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>
      <c r="A366" s="93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>
      <c r="A367" s="93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>
      <c r="A368" s="93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>
      <c r="A369" s="93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>
      <c r="A370" s="93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>
      <c r="A371" s="93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>
      <c r="A372" s="93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>
      <c r="A373" s="93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>
      <c r="A374" s="93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>
      <c r="A375" s="93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>
      <c r="A376" s="93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>
      <c r="A377" s="93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>
      <c r="A378" s="93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>
      <c r="A379" s="93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>
      <c r="A380" s="93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>
      <c r="A381" s="93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>
      <c r="A382" s="93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>
      <c r="A383" s="93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>
      <c r="A384" s="93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>
      <c r="A385" s="93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>
      <c r="A386" s="93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>
      <c r="A387" s="93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>
      <c r="A388" s="93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>
      <c r="A389" s="93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>
      <c r="A390" s="93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>
      <c r="A391" s="93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>
      <c r="A392" s="93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>
      <c r="A393" s="93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>
      <c r="A394" s="93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>
      <c r="A395" s="93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>
      <c r="A396" s="93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>
      <c r="A397" s="93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>
      <c r="A398" s="93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>
      <c r="A399" s="93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>
      <c r="A400" s="93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>
      <c r="A401" s="93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>
      <c r="A402" s="93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>
      <c r="A403" s="93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>
      <c r="A404" s="93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>
      <c r="A405" s="93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>
      <c r="A406" s="93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>
      <c r="A407" s="93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>
      <c r="A408" s="93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>
      <c r="A409" s="93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>
      <c r="A410" s="93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>
      <c r="A411" s="93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>
      <c r="A412" s="93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>
      <c r="A413" s="93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>
      <c r="A414" s="93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>
      <c r="A415" s="93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>
      <c r="A416" s="93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>
      <c r="A417" s="93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>
      <c r="A418" s="93"/>
      <c r="B418" s="14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</sheetData>
  <mergeCells count="3">
    <mergeCell ref="A1:M1"/>
    <mergeCell ref="B6:C6"/>
    <mergeCell ref="B4:C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</cp:lastModifiedBy>
  <cp:lastPrinted>2016-12-19T10:27:19Z</cp:lastPrinted>
  <dcterms:created xsi:type="dcterms:W3CDTF">2013-09-11T11:00:21Z</dcterms:created>
  <dcterms:modified xsi:type="dcterms:W3CDTF">2016-12-19T10:27:25Z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